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<sst xmlns="http://schemas.openxmlformats.org/spreadsheetml/2006/main" count="55" uniqueCount="34">
  <si>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</si>
  <si>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</si>
  <si>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</si>
  <si>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</si>
  <si>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</si>
  <si>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</si>
  <si>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</si>
  <si>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</si>
  <si>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</si>
  <si>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</si>
  <si>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</si>
  <si>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</si>
  <si>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</si>
  <si>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</si>
  <si>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</si>
  <si>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</si>
  <si>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</si>
  <si>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</si>
  <si>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</si>
  <si>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</si>
  <si>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</si>
  <si>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</si>
  <si>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</si>
  <si>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Střítež</t>
  </si>
  <si>
    <t>Kuloši</t>
  </si>
  <si>
    <t>JANEČEK</t>
  </si>
  <si>
    <t>LYSÁK</t>
  </si>
  <si>
    <t>MAHEL</t>
  </si>
  <si>
    <t>KARPÍŠEK</t>
  </si>
  <si>
    <t>Milan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</si>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</sst>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/>
      <protection hidden="1" locked="0"/>
    </xf>
    <xf numFmtId="0" fontId="0" fillId="0" borderId="35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43049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24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78</v>
      </c>
      <c r="E8" s="12">
        <v>44</v>
      </c>
      <c r="F8" s="12"/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64" t="s">
        <v>28</v>
      </c>
      <c r="L8" s="65"/>
      <c r="M8" s="10">
        <v>1</v>
      </c>
      <c r="N8" s="11">
        <v>91</v>
      </c>
      <c r="O8" s="12">
        <v>36</v>
      </c>
      <c r="P8" s="12"/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66"/>
      <c r="B9" s="67"/>
      <c r="C9" s="16">
        <v>2</v>
      </c>
      <c r="D9" s="17">
        <v>85</v>
      </c>
      <c r="E9" s="18">
        <v>42</v>
      </c>
      <c r="F9" s="18"/>
      <c r="G9" s="19">
        <f>IF(AND(ISBLANK(D9),ISBLANK(E9)),"",D9+E9)</f>
        <v>127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29</v>
      </c>
      <c r="L9" s="67"/>
      <c r="M9" s="16">
        <v>2</v>
      </c>
      <c r="N9" s="17">
        <v>100</v>
      </c>
      <c r="O9" s="18">
        <v>35</v>
      </c>
      <c r="P9" s="18"/>
      <c r="Q9" s="19">
        <f>IF(AND(ISBLANK(N9),ISBLANK(O9)),"",N9+O9)</f>
        <v>135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D8+D9</f>
        <v>163</v>
      </c>
      <c r="E10" s="23">
        <f>E8+E9</f>
        <v>86</v>
      </c>
      <c r="F10" s="23"/>
      <c r="G10" s="24">
        <f>G8+G9</f>
        <v>249</v>
      </c>
      <c r="H10" s="22">
        <f>H8+H9</f>
        <v>0</v>
      </c>
      <c r="I10" s="63"/>
      <c r="K10" s="40"/>
      <c r="L10" s="41"/>
      <c r="M10" s="21" t="s">
        <v>12</v>
      </c>
      <c r="N10" s="22">
        <f>N8+N9</f>
        <v>191</v>
      </c>
      <c r="O10" s="23">
        <f>O8+O9</f>
        <v>71</v>
      </c>
      <c r="P10" s="23"/>
      <c r="Q10" s="24">
        <f>Q8+Q9</f>
        <v>262</v>
      </c>
      <c r="R10" s="22">
        <f>R8+R9</f>
        <v>2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>
        <v>93</v>
      </c>
      <c r="E11" s="12">
        <v>45</v>
      </c>
      <c r="F11" s="12"/>
      <c r="G11" s="13">
        <f>IF(AND(ISBLANK(D11),ISBLANK(E11)),"",D11+E11)</f>
        <v>138</v>
      </c>
      <c r="H11" s="14">
        <f>IF(OR(ISNUMBER($G11),ISNUMBER($Q11)),(SIGN(N($G11)-N($Q11))+1)/2,"")</f>
        <v>1</v>
      </c>
      <c r="I11" s="15"/>
      <c r="K11" s="64" t="s">
        <v>30</v>
      </c>
      <c r="L11" s="65"/>
      <c r="M11" s="10">
        <v>1</v>
      </c>
      <c r="N11" s="11">
        <v>84</v>
      </c>
      <c r="O11" s="12">
        <v>41</v>
      </c>
      <c r="P11" s="12"/>
      <c r="Q11" s="13">
        <f>IF(AND(ISBLANK(N11),ISBLANK(O11)),"",N11+O11)</f>
        <v>125</v>
      </c>
      <c r="R11" s="14">
        <f>IF(ISNUMBER($H11),1-$H11,"")</f>
        <v>0</v>
      </c>
      <c r="S11" s="15"/>
    </row>
    <row r="12" spans="1:19" ht="12.75" customHeight="1">
      <c r="A12" s="66"/>
      <c r="B12" s="67"/>
      <c r="C12" s="16">
        <v>2</v>
      </c>
      <c r="D12" s="17">
        <v>98</v>
      </c>
      <c r="E12" s="18">
        <v>53</v>
      </c>
      <c r="F12" s="18"/>
      <c r="G12" s="19">
        <f>IF(AND(ISBLANK(D12),ISBLANK(E12)),"",D12+E12)</f>
        <v>151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31</v>
      </c>
      <c r="L12" s="67"/>
      <c r="M12" s="16">
        <v>2</v>
      </c>
      <c r="N12" s="17">
        <v>85</v>
      </c>
      <c r="O12" s="18">
        <v>45</v>
      </c>
      <c r="P12" s="18"/>
      <c r="Q12" s="19">
        <f>IF(AND(ISBLANK(N12),ISBLANK(O12)),"",N12+O12)</f>
        <v>130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D11+D12</f>
        <v>191</v>
      </c>
      <c r="E13" s="23">
        <f>E11+E12</f>
        <v>98</v>
      </c>
      <c r="F13" s="23"/>
      <c r="G13" s="24">
        <f>G11+G12</f>
        <v>289</v>
      </c>
      <c r="H13" s="22">
        <f>H11+H12</f>
        <v>2</v>
      </c>
      <c r="I13" s="63"/>
      <c r="K13" s="40"/>
      <c r="L13" s="41"/>
      <c r="M13" s="21" t="s">
        <v>12</v>
      </c>
      <c r="N13" s="22">
        <f>N11+N12</f>
        <v>169</v>
      </c>
      <c r="O13" s="23">
        <f>O11+O12</f>
        <v>86</v>
      </c>
      <c r="P13" s="23"/>
      <c r="Q13" s="24">
        <f>Q11+Q12</f>
        <v>255</v>
      </c>
      <c r="R13" s="22">
        <f>R11+R12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32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/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33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249</v>
      </c>
      <c r="H16" s="22">
        <v>1</v>
      </c>
      <c r="I16" s="63"/>
      <c r="K16" s="40"/>
      <c r="L16" s="41"/>
      <c r="M16" s="21" t="s">
        <v>12</v>
      </c>
      <c r="N16" s="22"/>
      <c r="O16" s="23"/>
      <c r="P16" s="23"/>
      <c r="Q16" s="24">
        <v>281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354</v>
      </c>
      <c r="E18" s="29">
        <f>IF(ISNUMBER($G18),SUM(E10,E13,E16),"")</f>
        <v>184</v>
      </c>
      <c r="F18" s="29">
        <f>IF(ISNUMBER($G18),SUM(F10,F13,F16),"")</f>
        <v>0</v>
      </c>
      <c r="G18" s="30">
        <f>IF(SUM($G$8:$G$16)+SUM($Q$8:$Q$16)&gt;0,SUM(G10,G13,G16),"")</f>
        <v>787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360</v>
      </c>
      <c r="O18" s="29">
        <f>IF(ISNUMBER($G18),SUM(O10,O13,O16),"")</f>
        <v>157</v>
      </c>
      <c r="P18" s="29">
        <f>IF(ISNUMBER($G18),SUM(P10,P13,P16),"")</f>
        <v>0</v>
      </c>
      <c r="Q18" s="30">
        <f>IF(SUM($G$8:$G$16)+SUM($Q$8:$Q$16)&gt;0,SUM(Q10,Q13,Q16),"")</f>
        <v>798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4" t="s">
        <v>18</v>
      </c>
      <c r="C20" s="38"/>
      <c r="D20" s="38"/>
      <c r="E20" s="38"/>
      <c r="G20" s="39" t="s">
        <v>16</v>
      </c>
      <c r="H20" s="39"/>
      <c r="I20" s="35">
        <f>IF(ISNUMBER(I$18),SUM(I9,I12,I15,I18),"")</f>
        <v>1</v>
      </c>
      <c r="K20" s="33"/>
      <c r="L20" s="34" t="s">
        <v>18</v>
      </c>
      <c r="M20" s="70"/>
      <c r="N20" s="70"/>
      <c r="O20" s="70"/>
      <c r="Q20" s="39" t="s">
        <v>16</v>
      </c>
      <c r="R20" s="39"/>
      <c r="S20" s="35">
        <f>IF(ISNUMBER(S$18),SUM(S9,S12,S15,S18),"")</f>
        <v>3</v>
      </c>
    </row>
    <row r="21" spans="1:19" ht="18" customHeight="1">
      <c r="A21" s="33"/>
      <c r="B21" s="34" t="s">
        <v>17</v>
      </c>
      <c r="C21" s="37"/>
      <c r="D21" s="37"/>
      <c r="E21" s="37"/>
      <c r="G21" s="36"/>
      <c r="H21" s="36"/>
      <c r="I21" s="36"/>
      <c r="K21" s="33"/>
      <c r="L21" s="34" t="s">
        <v>17</v>
      </c>
      <c r="M21" s="37" t="s">
        <v>21</v>
      </c>
      <c r="N21" s="37"/>
      <c r="O21" s="37"/>
      <c r="Q21" s="36"/>
      <c r="R21" s="36"/>
      <c r="S21" s="36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2017-11-11T12:31:34Z</dcterms:modified>
  <cp:category/>
  <cp:version/>
  <cp:contentType/>
  <cp:contentStatus/>
</cp:coreProperties>
</file>